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EXEMPLU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<sst xmlns="http://schemas.openxmlformats.org/spreadsheetml/2006/main" count="90" uniqueCount="53">
  <si>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Adresa imobil</t>
  </si>
  <si>
    <t>Anul construirii</t>
  </si>
  <si>
    <t>S+P+nE</t>
  </si>
  <si>
    <t>Nr. ap.</t>
  </si>
  <si>
    <t>-mp-</t>
  </si>
  <si>
    <t>Panouri mari</t>
  </si>
  <si>
    <t>Zidarie</t>
  </si>
  <si>
    <t>Regim inaltime</t>
  </si>
  <si>
    <t>Nr. Crt.</t>
  </si>
  <si>
    <t>Sistemul constructiv al peretilor exteriori</t>
  </si>
  <si>
    <t>Arie construita desfasurata</t>
  </si>
  <si>
    <t>S+P+4</t>
  </si>
  <si>
    <t>X</t>
  </si>
  <si>
    <t>TOTAL   clădiri</t>
  </si>
  <si>
    <t>Denumire etapă program</t>
  </si>
  <si>
    <t>Fonduri solicitate *
(lei)</t>
  </si>
  <si>
    <t>S+P+10</t>
  </si>
  <si>
    <t>Primaria Municipiului Targoviste</t>
  </si>
  <si>
    <t>S+P+7</t>
  </si>
  <si>
    <t>S+P+6</t>
  </si>
  <si>
    <t>ANUL 2009</t>
  </si>
  <si>
    <t>P+3</t>
  </si>
  <si>
    <t>S+P+8</t>
  </si>
  <si>
    <t>S+P+5</t>
  </si>
  <si>
    <t>S+P+9</t>
  </si>
  <si>
    <t>Bl. 46, B-dul Regele Carol I, As. de prop. nr. 51</t>
  </si>
  <si>
    <t>Bl 27, sc. A, str. Mihai Popescu, As. de prop. nr. 65</t>
  </si>
  <si>
    <t>Bl 39, sc. D+E, str. Dinu Lipati, As. de prop. Aurora</t>
  </si>
  <si>
    <t xml:space="preserve">Bl 24, sc. B+D, str. Vasile Blendea, As. de prop. Nr. 57, </t>
  </si>
  <si>
    <t xml:space="preserve">Bl 44, sc. A+B+C+D+E+F, str. B-dul Unirii, As. de prop. nr. 113 </t>
  </si>
  <si>
    <t>Bl A1, sc. C, str. Neagoe Basarab, As. de prop. nr. 86</t>
  </si>
  <si>
    <t>Bl. 19, sc A, str. Udriste Nasturel, As. de prop. nr. 161</t>
  </si>
  <si>
    <t xml:space="preserve">Bl C14+C15+C16, str. Revolutiei, As. de prop. nr. 45 </t>
  </si>
  <si>
    <t>Bl.H1, str. Mircea cel Batran, As. de prop. nr. 46</t>
  </si>
  <si>
    <t>Bl.H2+H4, str. Mircea cel Batran, As. de prop. nr. 46</t>
  </si>
  <si>
    <t>Bl. H3/C+H3/D, str. Mircea cel Batran, As. de prop. nr. 46</t>
  </si>
  <si>
    <t>Bl. H5+H6/I, str. Mircea cel Batran, As. de prop. nr. 46</t>
  </si>
  <si>
    <t>Bl. H7, str. Mircea cel Batran, As. de prop. nr. 46</t>
  </si>
  <si>
    <t>Bl. H6/G+H6/H+H8+H9, str. Mircea cel Batran, As. de prop. nr. 46</t>
  </si>
  <si>
    <t>Bl C10 +C11, str. Revolutiei, As. de prop nr. 45</t>
  </si>
  <si>
    <t xml:space="preserve">Bl C6+C7,str. Revolutiei, As. de prop. Nr.45 </t>
  </si>
  <si>
    <t>Bl 25C, sc. B, str. Vasile Blendea, As. de prop nr. 57</t>
  </si>
  <si>
    <t>Bl 13, sc. A+B+C, str. Ion Ghica As. de prop.nr. 32</t>
  </si>
  <si>
    <t xml:space="preserve">Bl.B3, B-dul Libertatii,  As.de.prop. nr.45 </t>
  </si>
  <si>
    <t>Bl. H10+H12+H13, B-dul Independentei, As. de prop. nr. 46</t>
  </si>
  <si>
    <t>Bl 1, sc. B, str. Constantin Brancoveanu, As. de prop. nr. 187</t>
  </si>
  <si>
    <t>Bl. C2+C3,  B-dul Libertatii, As. de prop. nr. 45</t>
  </si>
  <si>
    <t>Bl C1+C4, B-dul Libertatii, As. de prop. nr. 45</t>
  </si>
  <si>
    <r>
      <t>Completare</t>
    </r>
    <r>
      <rPr>
        <sz val="10"/>
        <rFont val="Arial"/>
        <family val="0"/>
      </rPr>
      <t xml:space="preserve"> Lista prioritati pentru includerea in programul de actiuni pe anul 2009 a blocurilor de locuinte</t>
    </r>
  </si>
  <si>
    <t>PRESEDINTE SEDINTA</t>
  </si>
  <si>
    <t>SECRETAR MUNICIPIU</t>
  </si>
  <si>
    <t xml:space="preserve">jr. Fratila Ioan Cezar </t>
  </si>
  <si>
    <t>jr. Chiru Catalin Cristea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</si>
</sst>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#,##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0"/>
      <color indexed="17"/>
      <name val="Arial"/>
      <family val="0"/>
    </font>
    <font>
      <sz val="10"/>
      <color indexed="17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8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2" fontId="0" fillId="0" borderId="18" xfId="0" applyNumberFormat="1" applyBorder="1" applyAlignment="1">
      <alignment horizontal="right"/>
    </xf>
    <xf numFmtId="3" fontId="4" fillId="0" borderId="18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2" fontId="15" fillId="0" borderId="18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right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/>
    </xf>
    <xf numFmtId="3" fontId="14" fillId="0" borderId="18" xfId="0" applyNumberFormat="1" applyFont="1" applyFill="1" applyBorder="1" applyAlignment="1">
      <alignment horizontal="center" wrapText="1"/>
    </xf>
    <xf numFmtId="2" fontId="19" fillId="0" borderId="18" xfId="0" applyNumberFormat="1" applyFont="1" applyBorder="1" applyAlignment="1">
      <alignment horizontal="right"/>
    </xf>
    <xf numFmtId="0" fontId="14" fillId="0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" fontId="4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4" fillId="0" borderId="18" xfId="0" applyNumberFormat="1" applyFont="1" applyFill="1" applyBorder="1" applyAlignment="1">
      <alignment horizontal="right" wrapText="1"/>
    </xf>
    <xf numFmtId="2" fontId="0" fillId="24" borderId="18" xfId="0" applyNumberFormat="1" applyFill="1" applyBorder="1" applyAlignment="1">
      <alignment horizontal="right"/>
    </xf>
    <xf numFmtId="2" fontId="19" fillId="24" borderId="18" xfId="0" applyNumberFormat="1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Alignment="1">
      <alignment/>
    </xf>
    <xf numFmtId="0" fontId="5" fillId="24" borderId="11" xfId="0" applyFont="1" applyFill="1" applyBorder="1" applyAlignment="1">
      <alignment/>
    </xf>
    <xf numFmtId="0" fontId="9" fillId="24" borderId="21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3" fontId="6" fillId="24" borderId="24" xfId="0" applyNumberFormat="1" applyFont="1" applyFill="1" applyBorder="1" applyAlignment="1">
      <alignment horizontal="center"/>
    </xf>
    <xf numFmtId="3" fontId="6" fillId="24" borderId="24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2" width="31.28125" style="0" customWidth="1"/>
    <col min="3" max="3" width="7.421875" style="0" customWidth="1"/>
    <col min="5" max="5" width="8.28125" style="0" customWidth="1"/>
    <col min="6" max="6" width="12.8515625" style="0" customWidth="1"/>
    <col min="7" max="7" width="7.00390625" style="0" customWidth="1"/>
    <col min="8" max="8" width="6.140625" style="0" customWidth="1"/>
    <col min="9" max="9" width="9.57421875" style="0" bestFit="1" customWidth="1"/>
    <col min="10" max="10" width="12.28125" style="0" customWidth="1"/>
  </cols>
  <sheetData>
    <row r="2" spans="1:10" ht="15.75">
      <c r="A2" s="10"/>
      <c r="B2" s="24" t="s">
        <v>17</v>
      </c>
      <c r="C2" s="9"/>
      <c r="J2" s="29"/>
    </row>
    <row r="3" spans="1:2" ht="12.75">
      <c r="A3" s="21" t="s">
        <v>48</v>
      </c>
      <c r="B3" s="10"/>
    </row>
    <row r="4" spans="1:8" ht="13.5" customHeight="1" thickBot="1">
      <c r="A4" s="18"/>
      <c r="B4" s="19"/>
      <c r="C4" s="3"/>
      <c r="D4" s="3"/>
      <c r="E4" s="54"/>
      <c r="F4" s="54"/>
      <c r="G4" s="54"/>
      <c r="H4" s="54"/>
    </row>
    <row r="5" spans="1:10" ht="38.25">
      <c r="A5" s="4" t="s">
        <v>8</v>
      </c>
      <c r="B5" s="5" t="s">
        <v>0</v>
      </c>
      <c r="C5" s="5" t="s">
        <v>1</v>
      </c>
      <c r="D5" s="5" t="s">
        <v>7</v>
      </c>
      <c r="E5" s="5" t="s">
        <v>3</v>
      </c>
      <c r="F5" s="5" t="s">
        <v>10</v>
      </c>
      <c r="G5" s="57" t="s">
        <v>9</v>
      </c>
      <c r="H5" s="58"/>
      <c r="I5" s="55" t="s">
        <v>20</v>
      </c>
      <c r="J5" s="56"/>
    </row>
    <row r="6" spans="1:10" ht="34.5" thickBot="1">
      <c r="A6" s="6"/>
      <c r="B6" s="1"/>
      <c r="C6" s="1"/>
      <c r="D6" s="2" t="s">
        <v>2</v>
      </c>
      <c r="E6" s="1"/>
      <c r="F6" s="2" t="s">
        <v>4</v>
      </c>
      <c r="G6" s="2" t="s">
        <v>5</v>
      </c>
      <c r="H6" s="14" t="s">
        <v>6</v>
      </c>
      <c r="I6" s="20" t="s">
        <v>15</v>
      </c>
      <c r="J6" s="17" t="s">
        <v>14</v>
      </c>
    </row>
    <row r="7" spans="1:10" ht="26.25" thickTop="1">
      <c r="A7" s="45">
        <v>1</v>
      </c>
      <c r="B7" s="33" t="s">
        <v>29</v>
      </c>
      <c r="C7" s="36">
        <v>1975</v>
      </c>
      <c r="D7" s="32" t="s">
        <v>11</v>
      </c>
      <c r="E7" s="36">
        <v>96</v>
      </c>
      <c r="F7" s="40">
        <f>1364+1016+1028+1024+1048+1048</f>
        <v>6528</v>
      </c>
      <c r="G7" s="34" t="s">
        <v>12</v>
      </c>
      <c r="H7" s="28"/>
      <c r="I7" s="27"/>
      <c r="J7" s="35"/>
    </row>
    <row r="8" spans="1:10" ht="25.5">
      <c r="A8" s="45">
        <v>2</v>
      </c>
      <c r="B8" s="11" t="s">
        <v>42</v>
      </c>
      <c r="C8" s="12">
        <v>1973</v>
      </c>
      <c r="D8" s="13" t="s">
        <v>11</v>
      </c>
      <c r="E8" s="12">
        <v>48</v>
      </c>
      <c r="F8" s="42">
        <f>1436+1436+1436</f>
        <v>4308</v>
      </c>
      <c r="G8" s="23" t="s">
        <v>12</v>
      </c>
      <c r="H8" s="15"/>
      <c r="I8" s="22"/>
      <c r="J8" s="43"/>
    </row>
    <row r="9" spans="1:10" ht="25.5">
      <c r="A9" s="45">
        <v>3</v>
      </c>
      <c r="B9" s="33" t="s">
        <v>31</v>
      </c>
      <c r="C9" s="12">
        <v>1978</v>
      </c>
      <c r="D9" s="32" t="s">
        <v>16</v>
      </c>
      <c r="E9" s="36">
        <v>44</v>
      </c>
      <c r="F9" s="41">
        <v>2932</v>
      </c>
      <c r="G9" s="34" t="s">
        <v>12</v>
      </c>
      <c r="H9" s="30"/>
      <c r="I9" s="31"/>
      <c r="J9" s="44"/>
    </row>
    <row r="10" spans="1:10" ht="25.5">
      <c r="A10" s="45">
        <v>4</v>
      </c>
      <c r="B10" s="33" t="s">
        <v>45</v>
      </c>
      <c r="C10" s="12">
        <v>1978</v>
      </c>
      <c r="D10" s="32" t="s">
        <v>16</v>
      </c>
      <c r="E10" s="36">
        <v>44</v>
      </c>
      <c r="F10" s="40">
        <v>4344</v>
      </c>
      <c r="G10" s="34" t="s">
        <v>12</v>
      </c>
      <c r="H10" s="30"/>
      <c r="I10" s="31"/>
      <c r="J10" s="44"/>
    </row>
    <row r="11" spans="1:10" ht="25.5">
      <c r="A11" s="45">
        <v>5</v>
      </c>
      <c r="B11" s="11" t="s">
        <v>33</v>
      </c>
      <c r="C11" s="12">
        <v>1980</v>
      </c>
      <c r="D11" s="13" t="s">
        <v>16</v>
      </c>
      <c r="E11" s="12">
        <v>34</v>
      </c>
      <c r="F11" s="42">
        <v>3169</v>
      </c>
      <c r="G11" s="23"/>
      <c r="H11" s="15" t="s">
        <v>12</v>
      </c>
      <c r="I11" s="22"/>
      <c r="J11" s="43"/>
    </row>
    <row r="12" spans="1:10" ht="25.5">
      <c r="A12" s="45">
        <v>6</v>
      </c>
      <c r="B12" s="11" t="s">
        <v>34</v>
      </c>
      <c r="C12" s="12">
        <v>1980</v>
      </c>
      <c r="D12" s="13" t="s">
        <v>19</v>
      </c>
      <c r="E12" s="12">
        <f>16+16</f>
        <v>32</v>
      </c>
      <c r="F12" s="42">
        <f>1273+1502</f>
        <v>2775</v>
      </c>
      <c r="G12" s="23"/>
      <c r="H12" s="15" t="s">
        <v>12</v>
      </c>
      <c r="I12" s="22"/>
      <c r="J12" s="43"/>
    </row>
    <row r="13" spans="1:10" ht="25.5">
      <c r="A13" s="45">
        <v>7</v>
      </c>
      <c r="B13" s="11" t="s">
        <v>35</v>
      </c>
      <c r="C13" s="12">
        <v>1980</v>
      </c>
      <c r="D13" s="13" t="s">
        <v>23</v>
      </c>
      <c r="E13" s="12">
        <f>9+9</f>
        <v>18</v>
      </c>
      <c r="F13" s="42">
        <f>1223+1359</f>
        <v>2582</v>
      </c>
      <c r="G13" s="23"/>
      <c r="H13" s="15" t="s">
        <v>12</v>
      </c>
      <c r="I13" s="22"/>
      <c r="J13" s="43"/>
    </row>
    <row r="14" spans="1:10" ht="25.5">
      <c r="A14" s="45">
        <v>8</v>
      </c>
      <c r="B14" s="11" t="s">
        <v>36</v>
      </c>
      <c r="C14" s="12">
        <v>1980</v>
      </c>
      <c r="D14" s="13" t="s">
        <v>18</v>
      </c>
      <c r="E14" s="12">
        <f>12+21</f>
        <v>33</v>
      </c>
      <c r="F14" s="42">
        <f>1659+1616</f>
        <v>3275</v>
      </c>
      <c r="G14" s="23"/>
      <c r="H14" s="15" t="s">
        <v>12</v>
      </c>
      <c r="I14" s="22"/>
      <c r="J14" s="43"/>
    </row>
    <row r="15" spans="1:10" ht="25.5">
      <c r="A15" s="45">
        <v>9</v>
      </c>
      <c r="B15" s="11" t="s">
        <v>37</v>
      </c>
      <c r="C15" s="12">
        <v>1980</v>
      </c>
      <c r="D15" s="13" t="s">
        <v>24</v>
      </c>
      <c r="E15" s="12">
        <v>22</v>
      </c>
      <c r="F15" s="42">
        <v>1870</v>
      </c>
      <c r="G15" s="23"/>
      <c r="H15" s="15" t="s">
        <v>12</v>
      </c>
      <c r="I15" s="22"/>
      <c r="J15" s="43"/>
    </row>
    <row r="16" spans="1:10" ht="25.5">
      <c r="A16" s="45">
        <v>10</v>
      </c>
      <c r="B16" s="11" t="s">
        <v>38</v>
      </c>
      <c r="C16" s="12">
        <v>1980</v>
      </c>
      <c r="D16" s="13" t="s">
        <v>22</v>
      </c>
      <c r="E16" s="12">
        <f>19+19+23+23</f>
        <v>84</v>
      </c>
      <c r="F16" s="42">
        <f>1500+1582+2176+2279</f>
        <v>7537</v>
      </c>
      <c r="G16" s="23"/>
      <c r="H16" s="15" t="s">
        <v>12</v>
      </c>
      <c r="I16" s="22"/>
      <c r="J16" s="43"/>
    </row>
    <row r="17" spans="1:10" ht="25.5">
      <c r="A17" s="45">
        <v>11</v>
      </c>
      <c r="B17" s="11" t="s">
        <v>44</v>
      </c>
      <c r="C17" s="12">
        <v>1980</v>
      </c>
      <c r="D17" s="13" t="s">
        <v>22</v>
      </c>
      <c r="E17" s="12">
        <f>24+21+21</f>
        <v>66</v>
      </c>
      <c r="F17" s="42">
        <f>1992+1889+1650</f>
        <v>5531</v>
      </c>
      <c r="G17" s="23"/>
      <c r="H17" s="15" t="s">
        <v>12</v>
      </c>
      <c r="I17" s="22"/>
      <c r="J17" s="43"/>
    </row>
    <row r="18" spans="1:10" ht="25.5">
      <c r="A18" s="45">
        <v>12</v>
      </c>
      <c r="B18" s="33" t="s">
        <v>47</v>
      </c>
      <c r="C18" s="12">
        <v>1980</v>
      </c>
      <c r="D18" s="13" t="s">
        <v>18</v>
      </c>
      <c r="E18" s="12">
        <f>17+16</f>
        <v>33</v>
      </c>
      <c r="F18" s="42">
        <f>1894+1811</f>
        <v>3705</v>
      </c>
      <c r="G18" s="23"/>
      <c r="H18" s="15" t="s">
        <v>12</v>
      </c>
      <c r="I18" s="22"/>
      <c r="J18" s="43"/>
    </row>
    <row r="19" spans="1:10" ht="25.5">
      <c r="A19" s="45">
        <v>13</v>
      </c>
      <c r="B19" s="33" t="s">
        <v>46</v>
      </c>
      <c r="C19" s="12">
        <v>1980</v>
      </c>
      <c r="D19" s="13" t="s">
        <v>22</v>
      </c>
      <c r="E19" s="12">
        <f>19+19</f>
        <v>38</v>
      </c>
      <c r="F19" s="42">
        <f>2125+2125</f>
        <v>4250</v>
      </c>
      <c r="G19" s="23"/>
      <c r="H19" s="15" t="s">
        <v>12</v>
      </c>
      <c r="I19" s="22"/>
      <c r="J19" s="43"/>
    </row>
    <row r="20" spans="1:10" ht="25.5">
      <c r="A20" s="45">
        <v>14</v>
      </c>
      <c r="B20" s="11" t="s">
        <v>40</v>
      </c>
      <c r="C20" s="12">
        <v>1983</v>
      </c>
      <c r="D20" s="13" t="s">
        <v>18</v>
      </c>
      <c r="E20" s="12">
        <f>16+16</f>
        <v>32</v>
      </c>
      <c r="F20" s="42">
        <f>2088+1819</f>
        <v>3907</v>
      </c>
      <c r="G20" s="23"/>
      <c r="H20" s="15" t="s">
        <v>12</v>
      </c>
      <c r="I20" s="22"/>
      <c r="J20" s="43"/>
    </row>
    <row r="21" spans="1:10" ht="25.5">
      <c r="A21" s="45">
        <v>15</v>
      </c>
      <c r="B21" s="11" t="s">
        <v>39</v>
      </c>
      <c r="C21" s="12">
        <v>1984</v>
      </c>
      <c r="D21" s="13" t="s">
        <v>11</v>
      </c>
      <c r="E21" s="12">
        <f>16+16</f>
        <v>32</v>
      </c>
      <c r="F21" s="42">
        <f>1532+1746</f>
        <v>3278</v>
      </c>
      <c r="G21" s="23"/>
      <c r="H21" s="15" t="s">
        <v>12</v>
      </c>
      <c r="I21" s="22"/>
      <c r="J21" s="43"/>
    </row>
    <row r="22" spans="1:10" ht="25.5">
      <c r="A22" s="45">
        <v>16</v>
      </c>
      <c r="B22" s="11" t="s">
        <v>32</v>
      </c>
      <c r="C22" s="12">
        <v>1984</v>
      </c>
      <c r="D22" s="13" t="s">
        <v>11</v>
      </c>
      <c r="E22" s="12">
        <f>16+16+12</f>
        <v>44</v>
      </c>
      <c r="F22" s="42">
        <f>1371+2177+936</f>
        <v>4484</v>
      </c>
      <c r="G22" s="23"/>
      <c r="H22" s="15" t="s">
        <v>12</v>
      </c>
      <c r="I22" s="22"/>
      <c r="J22" s="43"/>
    </row>
    <row r="23" spans="1:10" ht="21" customHeight="1">
      <c r="A23" s="45">
        <v>17</v>
      </c>
      <c r="B23" s="33" t="s">
        <v>43</v>
      </c>
      <c r="C23" s="12">
        <v>1984</v>
      </c>
      <c r="D23" s="13" t="s">
        <v>19</v>
      </c>
      <c r="E23" s="12">
        <v>24</v>
      </c>
      <c r="F23" s="42">
        <v>1994</v>
      </c>
      <c r="G23" s="23"/>
      <c r="H23" s="15" t="s">
        <v>12</v>
      </c>
      <c r="I23" s="22"/>
      <c r="J23" s="43"/>
    </row>
    <row r="24" spans="1:10" ht="25.5">
      <c r="A24" s="45">
        <v>18</v>
      </c>
      <c r="B24" s="11" t="s">
        <v>28</v>
      </c>
      <c r="C24" s="12">
        <v>1980</v>
      </c>
      <c r="D24" s="13" t="s">
        <v>11</v>
      </c>
      <c r="E24" s="12">
        <f>12+12</f>
        <v>24</v>
      </c>
      <c r="F24" s="42">
        <f>1595*2</f>
        <v>3190</v>
      </c>
      <c r="G24" s="23" t="s">
        <v>12</v>
      </c>
      <c r="H24" s="15"/>
      <c r="I24" s="22"/>
      <c r="J24" s="43"/>
    </row>
    <row r="25" spans="1:10" ht="25.5">
      <c r="A25" s="45">
        <v>19</v>
      </c>
      <c r="B25" s="11" t="s">
        <v>27</v>
      </c>
      <c r="C25" s="12">
        <v>1979</v>
      </c>
      <c r="D25" s="13" t="s">
        <v>11</v>
      </c>
      <c r="E25" s="12">
        <v>20</v>
      </c>
      <c r="F25" s="42">
        <v>2420</v>
      </c>
      <c r="G25" s="23" t="s">
        <v>12</v>
      </c>
      <c r="H25" s="15"/>
      <c r="I25" s="22"/>
      <c r="J25" s="43"/>
    </row>
    <row r="26" spans="1:10" ht="25.5">
      <c r="A26" s="45">
        <v>20</v>
      </c>
      <c r="B26" s="11" t="s">
        <v>41</v>
      </c>
      <c r="C26" s="12">
        <v>1980</v>
      </c>
      <c r="D26" s="13" t="s">
        <v>11</v>
      </c>
      <c r="E26" s="12">
        <v>20</v>
      </c>
      <c r="F26" s="42">
        <v>1584</v>
      </c>
      <c r="G26" s="23" t="s">
        <v>12</v>
      </c>
      <c r="H26" s="15"/>
      <c r="I26" s="22"/>
      <c r="J26" s="43"/>
    </row>
    <row r="27" spans="1:10" ht="25.5">
      <c r="A27" s="45">
        <v>21</v>
      </c>
      <c r="B27" s="11" t="s">
        <v>26</v>
      </c>
      <c r="C27" s="12">
        <v>1983</v>
      </c>
      <c r="D27" s="13" t="s">
        <v>11</v>
      </c>
      <c r="E27" s="12">
        <v>19</v>
      </c>
      <c r="F27" s="42">
        <v>2022</v>
      </c>
      <c r="G27" s="23" t="s">
        <v>12</v>
      </c>
      <c r="H27" s="15"/>
      <c r="I27" s="22"/>
      <c r="J27" s="43"/>
    </row>
    <row r="28" spans="1:10" ht="25.5">
      <c r="A28" s="45">
        <v>22</v>
      </c>
      <c r="B28" s="33" t="s">
        <v>30</v>
      </c>
      <c r="C28" s="36">
        <v>1988</v>
      </c>
      <c r="D28" s="32" t="s">
        <v>11</v>
      </c>
      <c r="E28" s="36">
        <v>19</v>
      </c>
      <c r="F28" s="40">
        <v>1932</v>
      </c>
      <c r="G28" s="34" t="s">
        <v>12</v>
      </c>
      <c r="H28" s="30"/>
      <c r="I28" s="31"/>
      <c r="J28" s="44"/>
    </row>
    <row r="29" spans="1:10" ht="25.5">
      <c r="A29" s="45">
        <v>23</v>
      </c>
      <c r="B29" s="11" t="s">
        <v>25</v>
      </c>
      <c r="C29" s="12">
        <v>1955</v>
      </c>
      <c r="D29" s="13" t="s">
        <v>21</v>
      </c>
      <c r="E29" s="12">
        <v>8</v>
      </c>
      <c r="F29" s="39">
        <v>680</v>
      </c>
      <c r="G29" s="23"/>
      <c r="H29" s="15" t="s">
        <v>12</v>
      </c>
      <c r="I29" s="22"/>
      <c r="J29" s="43"/>
    </row>
    <row r="30" spans="1:10" ht="15" thickBot="1">
      <c r="A30" s="7"/>
      <c r="B30" s="49" t="s">
        <v>13</v>
      </c>
      <c r="C30" s="50"/>
      <c r="D30" s="51"/>
      <c r="E30" s="52"/>
      <c r="F30" s="53"/>
      <c r="G30" s="8"/>
      <c r="H30" s="16"/>
      <c r="I30" s="25"/>
      <c r="J30" s="25"/>
    </row>
    <row r="31" ht="12.75">
      <c r="B31" s="26"/>
    </row>
    <row r="32" spans="2:7" ht="15.75">
      <c r="B32" s="47" t="s">
        <v>49</v>
      </c>
      <c r="G32" s="48" t="s">
        <v>50</v>
      </c>
    </row>
    <row r="33" spans="2:7" ht="15.75">
      <c r="B33" s="46" t="s">
        <v>51</v>
      </c>
      <c r="G33" s="46" t="s">
        <v>52</v>
      </c>
    </row>
    <row r="35" spans="7:9" ht="12.75">
      <c r="G35" s="37"/>
      <c r="H35" s="38"/>
      <c r="I35" s="21"/>
    </row>
    <row r="36" spans="7:9" ht="12.75">
      <c r="G36" s="37"/>
      <c r="H36" s="38"/>
      <c r="I36" s="21"/>
    </row>
    <row r="37" ht="12.75" customHeight="1"/>
    <row r="43" ht="12.75">
      <c r="B43" s="21"/>
    </row>
  </sheetData>
  <sheetProtection/>
  <mergeCells count="3">
    <mergeCell ref="E4:H4"/>
    <mergeCell ref="I5:J5"/>
    <mergeCell ref="G5:H5"/>
  </mergeCells>
  <printOptions/>
  <pageMargins left="0.75" right="0.75" top="0.42" bottom="0.39" header="0.3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consuela</cp:lastModifiedBy>
  <cp:lastPrinted>2009-04-13T08:08:06Z</cp:lastPrinted>
  <dcterms:created xsi:type="dcterms:W3CDTF">2005-08-08T09:18:08Z</dcterms:created>
  <dcterms:modified xsi:type="dcterms:W3CDTF">2009-04-13T08:08:07Z</dcterms:modified>
  <cp:category/>
  <cp:version/>
  <cp:contentType/>
  <cp:contentStatus/>
</cp:coreProperties>
</file>